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<sst xmlns="http://schemas.openxmlformats.org/spreadsheetml/2006/main" count="43" uniqueCount="38">
  <si>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</si>
  <si>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</si>
  <si>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</si>
  <si>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</si>
  <si>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</si>
  <si>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</si>
  <si>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</si>
  <si>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</si>
  <si>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</si>
  <si>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</si>
  <si>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</si>
  <si>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</si>
  <si>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</si>
  <si>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</si>
  <si>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</si>
  <si>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</si>
  <si>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</si>
  <si>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</si>
  <si>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</si>
  <si>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</si>
  <si>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</si>
  <si>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</si>
  <si>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</si>
  <si>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</si>
  <si>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</si>
  <si>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</si>
  <si>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</si>
  <si>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</si>
  <si>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</si>
  <si>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</si>
  <si>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</si>
  <si>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</si>
  <si>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</si>
  <si>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</si>
  <si>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</si>
  <si>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</si>
  <si>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</si>
  <si>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июнь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</si>
</sst>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C10" sqref="C10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15386.297</v>
      </c>
      <c r="C9" s="105">
        <f>C10+C11</f>
        <v>8191.1689999999999</v>
      </c>
      <c r="D9" s="105">
        <f t="shared" ref="D9:G9" si="0">D10+D11</f>
        <v>6094.1100000000006</v>
      </c>
      <c r="E9" s="105"/>
      <c r="F9" s="105">
        <f t="shared" si="0"/>
        <v>1084.971</v>
      </c>
      <c r="G9" s="105">
        <f t="shared" si="0"/>
        <v>16.047000000000001</v>
      </c>
      <c r="H9" s="115">
        <f>SUM(I9:M9)</f>
        <v>14.521999999999998</v>
      </c>
      <c r="I9" s="105">
        <f>SUM(I10:I11)</f>
        <v>14.521999999999998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2731.4610000000002</v>
      </c>
      <c r="C10" s="112">
        <v>1131.6289999999999</v>
      </c>
      <c r="D10" s="112">
        <v>1599.8320000000001</v>
      </c>
      <c r="E10" s="113"/>
      <c r="F10" s="113"/>
      <c r="G10" s="113"/>
      <c r="H10" s="108">
        <f>SUM(I10:M10)</f>
        <v>2.5720000000000001</v>
      </c>
      <c r="I10" s="114">
        <v>2.5720000000000001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12654.835999999999</v>
      </c>
      <c r="C11" s="88">
        <v>7059.54</v>
      </c>
      <c r="D11" s="88">
        <v>4494.2780000000002</v>
      </c>
      <c r="E11" s="88"/>
      <c r="F11" s="88">
        <v>1084.971</v>
      </c>
      <c r="G11" s="88">
        <v>16.047000000000001</v>
      </c>
      <c r="H11" s="108">
        <f t="shared" ref="H11:H24" si="2">SUM(I11:M11)</f>
        <v>11.95</v>
      </c>
      <c r="I11" s="88">
        <v>11.95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642.51099999999997</v>
      </c>
      <c r="C12" s="92"/>
      <c r="D12" s="92">
        <v>428.54199999999997</v>
      </c>
      <c r="E12" s="92">
        <v>213.96899999999999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4.335</v>
      </c>
      <c r="C13" s="92"/>
      <c r="D13" s="95"/>
      <c r="E13" s="95"/>
      <c r="F13" s="95">
        <v>4.335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646.62</v>
      </c>
      <c r="C14" s="92"/>
      <c r="D14" s="95">
        <v>646.62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78663.990999999995</v>
      </c>
      <c r="C15" s="95"/>
      <c r="D15" s="95">
        <f>SUM(D16:D17)</f>
        <v>77729.035999999993</v>
      </c>
      <c r="E15" s="95">
        <f t="shared" ref="E15" si="3">SUM(E16:E17)</f>
        <v>61.85</v>
      </c>
      <c r="F15" s="95">
        <f>SUM(F16:F17)</f>
        <v>872.202</v>
      </c>
      <c r="G15" s="95">
        <f>SUM(G16:G17)</f>
        <v>0.90300000000000002</v>
      </c>
      <c r="H15" s="109">
        <f>SUM(H16:H17)</f>
        <v>81.591999999999999</v>
      </c>
      <c r="I15" s="95"/>
      <c r="J15" s="99">
        <f>J16+J17</f>
        <v>81.591999999999999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57782.239999999998</v>
      </c>
      <c r="C16" s="92"/>
      <c r="D16" s="116">
        <v>57782.239999999998</v>
      </c>
      <c r="E16" s="116"/>
      <c r="F16" s="116"/>
      <c r="G16" s="116"/>
      <c r="H16" s="109">
        <f>SUM(I16:M16)</f>
        <v>81.591999999999999</v>
      </c>
      <c r="I16" s="92"/>
      <c r="J16" s="117">
        <v>81.591999999999999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20881.750999999997</v>
      </c>
      <c r="C17" s="92"/>
      <c r="D17" s="116">
        <v>19946.795999999998</v>
      </c>
      <c r="E17" s="116">
        <v>61.85</v>
      </c>
      <c r="F17" s="116">
        <v>872.202</v>
      </c>
      <c r="G17" s="116">
        <v>0.90300000000000002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18610.752</v>
      </c>
      <c r="C19" s="92"/>
      <c r="D19" s="92">
        <v>18610.752</v>
      </c>
      <c r="E19" s="92"/>
      <c r="F19" s="92"/>
      <c r="G19" s="92"/>
      <c r="H19" s="109">
        <f>SUM(I19:M19)</f>
        <v>31.699000000000002</v>
      </c>
      <c r="I19" s="92"/>
      <c r="J19" s="92">
        <v>31.699000000000002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18375.878999999997</v>
      </c>
      <c r="C20" s="92"/>
      <c r="D20" s="92">
        <f>SUM(D21:D23)</f>
        <v>17892.065999999999</v>
      </c>
      <c r="E20" s="92">
        <f>SUM(E21:E23)</f>
        <v>483.81299999999999</v>
      </c>
      <c r="F20" s="92"/>
      <c r="G20" s="92"/>
      <c r="H20" s="109">
        <f>SUM(I20:M20)</f>
        <v>29.54</v>
      </c>
      <c r="I20" s="92"/>
      <c r="J20" s="92">
        <f>SUM(J21:J23)</f>
        <v>28.542999999999999</v>
      </c>
      <c r="K20" s="92">
        <f>SUM(K21:K23)</f>
        <v>0.99700000000000011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17892.065999999999</v>
      </c>
      <c r="C21" s="92"/>
      <c r="D21" s="116">
        <v>17892.065999999999</v>
      </c>
      <c r="E21" s="116"/>
      <c r="F21" s="92"/>
      <c r="G21" s="92"/>
      <c r="H21" s="109">
        <f>SUM(I21:M21)</f>
        <v>28.542999999999999</v>
      </c>
      <c r="I21" s="92"/>
      <c r="J21" s="116">
        <v>28.542999999999999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329.13200000000001</v>
      </c>
      <c r="C22" s="92"/>
      <c r="D22" s="104"/>
      <c r="E22" s="116">
        <v>329.13200000000001</v>
      </c>
      <c r="F22" s="92"/>
      <c r="G22" s="92"/>
      <c r="H22" s="109">
        <f>SUM(I22:M22)</f>
        <v>0.66100000000000003</v>
      </c>
      <c r="I22" s="92"/>
      <c r="J22" s="103"/>
      <c r="K22" s="116">
        <v>0.66100000000000003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154.68100000000001</v>
      </c>
      <c r="C23" s="92"/>
      <c r="D23" s="104"/>
      <c r="E23" s="116">
        <v>154.68100000000001</v>
      </c>
      <c r="F23" s="92"/>
      <c r="G23" s="92"/>
      <c r="H23" s="109">
        <f t="shared" si="2"/>
        <v>0.33600000000000002</v>
      </c>
      <c r="I23" s="92"/>
      <c r="J23" s="103"/>
      <c r="K23" s="116">
        <v>0.33600000000000002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62.203000000000003</v>
      </c>
      <c r="C24" s="92"/>
      <c r="D24" s="92"/>
      <c r="E24" s="92"/>
      <c r="F24" s="92">
        <v>44.616</v>
      </c>
      <c r="G24" s="92">
        <v>17.587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29791.27</v>
      </c>
      <c r="C25" s="92"/>
      <c r="D25" s="92">
        <f>SUM(D26:D26)</f>
        <v>16508.147000000001</v>
      </c>
      <c r="E25" s="92">
        <f>SUM(E26)</f>
        <v>11270.172999999999</v>
      </c>
      <c r="F25" s="92">
        <f>F26</f>
        <v>2008.0609999999999</v>
      </c>
      <c r="G25" s="92">
        <f>G26</f>
        <v>4.8890000000000002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29791.27</v>
      </c>
      <c r="C26" s="84"/>
      <c r="D26" s="88">
        <v>16508.147000000001</v>
      </c>
      <c r="E26" s="88">
        <v>11270.172999999999</v>
      </c>
      <c r="F26" s="88">
        <v>2008.0609999999999</v>
      </c>
      <c r="G26" s="88">
        <v>4.8890000000000002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63676.925000000003</v>
      </c>
      <c r="C27" s="92">
        <f>SUM(C28:C29)</f>
        <v>0</v>
      </c>
      <c r="D27" s="92">
        <f>SUM(D28:D29)</f>
        <v>62260.932000000001</v>
      </c>
      <c r="E27" s="92">
        <f>SUM(E28:E29)</f>
        <v>371.63900000000001</v>
      </c>
      <c r="F27" s="92">
        <f t="shared" ref="F27:G27" si="4">SUM(F28:F29)</f>
        <v>1044.354</v>
      </c>
      <c r="G27" s="92">
        <f t="shared" si="4"/>
        <v>0</v>
      </c>
      <c r="H27" s="109">
        <f>SUM(I27:M27)</f>
        <v>88.328000000000003</v>
      </c>
      <c r="I27" s="92">
        <f>SUM(I28:I29)</f>
        <v>0</v>
      </c>
      <c r="J27" s="92">
        <f>SUM(J28:J29)</f>
        <v>86.903999999999996</v>
      </c>
      <c r="K27" s="93"/>
      <c r="L27" s="92">
        <f>SUM(L28:L29)</f>
        <v>1.4239999999999999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5714.3639999999996</v>
      </c>
      <c r="C28" s="88"/>
      <c r="D28" s="88">
        <v>5714.3639999999996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57962.561000000002</v>
      </c>
      <c r="C29" s="88"/>
      <c r="D29" s="107">
        <v>56546.567999999999</v>
      </c>
      <c r="E29" s="88">
        <v>371.63900000000001</v>
      </c>
      <c r="F29" s="88">
        <v>1044.354</v>
      </c>
      <c r="G29" s="88"/>
      <c r="H29" s="109">
        <f t="shared" si="6"/>
        <v>88.328000000000003</v>
      </c>
      <c r="I29" s="88"/>
      <c r="J29" s="88">
        <v>86.903999999999996</v>
      </c>
      <c r="K29" s="90"/>
      <c r="L29" s="91">
        <v>1.4239999999999999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197.97200000000001</v>
      </c>
      <c r="C30" s="88"/>
      <c r="D30" s="92">
        <v>197.97200000000001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3066.5189999999998</v>
      </c>
      <c r="C31" s="88"/>
      <c r="D31" s="92">
        <v>3066.5189999999998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615.82799999999997</v>
      </c>
      <c r="C32" s="88"/>
      <c r="D32" s="92">
        <v>615.82799999999997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1248.81</v>
      </c>
      <c r="C33" s="88"/>
      <c r="D33" s="92">
        <v>1248.81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4394.4479999999994</v>
      </c>
      <c r="C34" s="88"/>
      <c r="D34" s="92">
        <v>4390.6719999999996</v>
      </c>
      <c r="E34" s="88"/>
      <c r="F34" s="118">
        <v>3.7759999999999998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235384.35999999993</v>
      </c>
      <c r="C35" s="106">
        <f t="shared" ref="C35" si="8">SUM(C9:C34)-C9-C15-C20-C25-C27</f>
        <v>8191.1689999999999</v>
      </c>
      <c r="D35" s="106">
        <f t="shared" ref="D35" si="9">SUM(D9:D34)-D9-D15-D20-D25-D27</f>
        <v>209690.00600000008</v>
      </c>
      <c r="E35" s="106">
        <f t="shared" ref="E35" si="10">SUM(E9:E34)-E9-E15-E20-E25-E27</f>
        <v>12401.444</v>
      </c>
      <c r="F35" s="106">
        <f t="shared" ref="F35" si="11">SUM(F9:F34)-F9-F15-F20-F25-F27</f>
        <v>5062.3149999999987</v>
      </c>
      <c r="G35" s="106">
        <f t="shared" ref="G35" si="12">SUM(G9:G34)-G9-G15-G20-G25-G27</f>
        <v>39.426000000000002</v>
      </c>
      <c r="H35" s="106">
        <f t="shared" si="7"/>
        <v>245.68100000000001</v>
      </c>
      <c r="I35" s="106">
        <f t="shared" ref="I35" si="13">SUM(I9:I34)-I9-I15-I20-I25-I27</f>
        <v>14.521999999999998</v>
      </c>
      <c r="J35" s="106">
        <f t="shared" ref="J35" si="14">SUM(J9:J34)-J9-J15-J20-J25-J27</f>
        <v>228.73800000000006</v>
      </c>
      <c r="K35" s="106">
        <f t="shared" ref="K35" si="15">SUM(K9:K34)-K9-K15-K20-K25-K27</f>
        <v>0.99700000000000011</v>
      </c>
      <c r="L35" s="106">
        <f t="shared" ref="L35" si="16">SUM(L9:L34)-L9-L15-L20-L25-L27</f>
        <v>1.4239999999999999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2024-10-16T10:14:41Z</dcterms:modified>
</cp:coreProperties>
</file>